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8\Cifras definitivas\Cifras anuales para subir portal\"/>
    </mc:Choice>
  </mc:AlternateContent>
  <bookViews>
    <workbookView xWindow="0" yWindow="0" windowWidth="25200" windowHeight="118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7" i="1" l="1"/>
  <c r="G36" i="1" l="1"/>
  <c r="F36" i="1"/>
  <c r="E36" i="1"/>
  <c r="D36" i="1"/>
  <c r="C36" i="1"/>
  <c r="B36" i="1"/>
  <c r="G28" i="1"/>
  <c r="F28" i="1"/>
  <c r="E28" i="1"/>
  <c r="D28" i="1"/>
  <c r="D31" i="1" s="1"/>
  <c r="C28" i="1"/>
  <c r="B28" i="1"/>
  <c r="G21" i="1"/>
  <c r="F21" i="1"/>
  <c r="E21" i="1"/>
  <c r="D21" i="1"/>
  <c r="C21" i="1"/>
  <c r="B21" i="1"/>
  <c r="G7" i="1"/>
  <c r="F7" i="1"/>
  <c r="E7" i="1"/>
  <c r="C7" i="1"/>
  <c r="C31" i="1" s="1"/>
  <c r="B7" i="1"/>
  <c r="B31" i="1" l="1"/>
  <c r="E31" i="1"/>
  <c r="F31" i="1"/>
  <c r="G31" i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<sst xmlns="http://schemas.openxmlformats.org/spreadsheetml/2006/main" count="39" uniqueCount="39">
  <si>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</si>
  <si>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Resultados de Ingresos - LDF</t>
  </si>
  <si>
    <t>(PESOS)</t>
  </si>
  <si>
    <t>Concepto (b)</t>
  </si>
  <si>
    <t>2012 ¹ (c)</t>
  </si>
  <si>
    <t>2013 ¹ (c)</t>
  </si>
  <si>
    <t>2014 ¹ (c)</t>
  </si>
  <si>
    <t>2015 ¹ (c)</t>
  </si>
  <si>
    <t>2016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</si>
  <si>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</si>
  <si>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</si>
  <si>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</si>
  <si>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</si>
  <si>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</si>
  <si>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</si>
  <si>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</si>
  <si>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</si>
  <si>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</si>
  <si>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</si>
  <si>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</si>
  <si>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</si>
  <si>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</si>
  <si>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</si>
  <si>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</si>
  <si>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</si>
  <si>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</si>
  <si>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</si>
  <si>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</si>
  <si>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</si>
  <si>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</si>
  <si>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</si>
  <si>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</si>
  <si>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</si>
  <si>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</si>
  <si>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</si>
  <si>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</si>
  <si>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</si>
  <si>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</si>
  <si>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Instituto de Seguridad Social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</si>
</sst>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indent="3"/>
    </xf>
    <xf numFmtId="0" fontId="0" fillId="0" borderId="10" xfId="0" applyFont="1" applyFill="1" applyBorder="1" applyAlignment="1">
      <alignment horizontal="left" vertical="center" indent="6"/>
    </xf>
    <xf numFmtId="0" fontId="0" fillId="0" borderId="10" xfId="0" applyFont="1" applyFill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2" fillId="0" borderId="9" xfId="1" applyFont="1" applyFill="1" applyBorder="1" applyAlignment="1" applyProtection="1">
      <alignment vertical="center"/>
      <protection locked="0"/>
    </xf>
    <xf numFmtId="43" fontId="2" fillId="0" borderId="10" xfId="0" applyNumberFormat="1" applyFont="1" applyFill="1" applyBorder="1" applyAlignment="1" applyProtection="1">
      <alignment vertical="center"/>
      <protection locked="0"/>
    </xf>
    <xf numFmtId="43" fontId="2" fillId="0" borderId="10" xfId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85" zoomScaleNormal="85" workbookViewId="0">
      <selection activeCell="L35" sqref="L35"/>
    </sheetView>
  </sheetViews>
  <sheetFormatPr baseColWidth="10" defaultRowHeight="15" x14ac:dyDescent="0.25"/>
  <cols>
    <col min="1" max="1" width="62.42578125" customWidth="1"/>
    <col min="2" max="3" width="17.140625" customWidth="1"/>
    <col min="4" max="4" width="17.85546875" customWidth="1"/>
    <col min="5" max="5" width="19.7109375" customWidth="1"/>
    <col min="6" max="6" width="19" customWidth="1"/>
    <col min="7" max="7" width="18.85546875" customWidth="1"/>
  </cols>
  <sheetData>
    <row r="1" spans="1:8" ht="21" x14ac:dyDescent="0.25">
      <c r="A1" s="17" t="s">
        <v>0</v>
      </c>
      <c r="B1" s="17"/>
      <c r="C1" s="17"/>
      <c r="D1" s="17"/>
      <c r="E1" s="17"/>
      <c r="F1" s="17"/>
      <c r="G1" s="17"/>
    </row>
    <row r="2" spans="1:8" x14ac:dyDescent="0.25">
      <c r="A2" s="18" t="s">
        <v>38</v>
      </c>
      <c r="B2" s="19"/>
      <c r="C2" s="19"/>
      <c r="D2" s="19"/>
      <c r="E2" s="19"/>
      <c r="F2" s="19"/>
      <c r="G2" s="20"/>
    </row>
    <row r="3" spans="1:8" x14ac:dyDescent="0.25">
      <c r="A3" s="21" t="s">
        <v>1</v>
      </c>
      <c r="B3" s="22"/>
      <c r="C3" s="22"/>
      <c r="D3" s="22"/>
      <c r="E3" s="22"/>
      <c r="F3" s="22"/>
      <c r="G3" s="23"/>
    </row>
    <row r="4" spans="1:8" x14ac:dyDescent="0.25">
      <c r="A4" s="24" t="s">
        <v>2</v>
      </c>
      <c r="B4" s="25"/>
      <c r="C4" s="25"/>
      <c r="D4" s="25"/>
      <c r="E4" s="25"/>
      <c r="F4" s="25"/>
      <c r="G4" s="26"/>
    </row>
    <row r="5" spans="1:8" x14ac:dyDescent="0.25">
      <c r="A5" s="29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">
        <v>2017</v>
      </c>
    </row>
    <row r="6" spans="1:8" ht="32.25" x14ac:dyDescent="0.25">
      <c r="A6" s="30"/>
      <c r="B6" s="28"/>
      <c r="C6" s="28"/>
      <c r="D6" s="28"/>
      <c r="E6" s="28"/>
      <c r="F6" s="28"/>
      <c r="G6" s="10" t="s">
        <v>9</v>
      </c>
    </row>
    <row r="7" spans="1:8" x14ac:dyDescent="0.25">
      <c r="A7" s="3" t="s">
        <v>10</v>
      </c>
      <c r="B7" s="13">
        <f>SUM(B8:B19)</f>
        <v>154247366.22</v>
      </c>
      <c r="C7" s="13">
        <f t="shared" ref="C7:G7" si="0">SUM(C8:C19)</f>
        <v>177814862.44</v>
      </c>
      <c r="D7" s="13">
        <f t="shared" si="0"/>
        <v>70719940.530000001</v>
      </c>
      <c r="E7" s="13">
        <f t="shared" si="0"/>
        <v>5948560710.3200006</v>
      </c>
      <c r="F7" s="13">
        <f t="shared" si="0"/>
        <v>6440432756.5900002</v>
      </c>
      <c r="G7" s="13">
        <f t="shared" si="0"/>
        <v>7507569468.7399998</v>
      </c>
    </row>
    <row r="8" spans="1:8" x14ac:dyDescent="0.25">
      <c r="A8" s="4" t="s">
        <v>11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8" x14ac:dyDescent="0.25">
      <c r="A9" s="4" t="s">
        <v>12</v>
      </c>
      <c r="B9" s="12">
        <v>0</v>
      </c>
      <c r="C9" s="12">
        <v>4137065.31</v>
      </c>
      <c r="D9" s="12">
        <v>0.54</v>
      </c>
      <c r="E9" s="12">
        <v>2164163503</v>
      </c>
      <c r="F9" s="12">
        <v>2367908316.6900001</v>
      </c>
      <c r="G9" s="12">
        <v>2558537193.0799999</v>
      </c>
      <c r="H9" s="31"/>
    </row>
    <row r="10" spans="1:8" x14ac:dyDescent="0.25">
      <c r="A10" s="4" t="s">
        <v>13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8" x14ac:dyDescent="0.25">
      <c r="A11" s="4" t="s">
        <v>14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8" x14ac:dyDescent="0.25">
      <c r="A12" s="4" t="s">
        <v>15</v>
      </c>
      <c r="B12" s="12">
        <v>4837987.3099999996</v>
      </c>
      <c r="C12" s="12">
        <v>0</v>
      </c>
      <c r="D12" s="12">
        <v>-2056.69</v>
      </c>
      <c r="E12" s="12">
        <v>1065877002.5599999</v>
      </c>
      <c r="F12" s="12">
        <v>1191474094.1900001</v>
      </c>
      <c r="G12" s="12">
        <v>1674835426.98</v>
      </c>
    </row>
    <row r="13" spans="1:8" x14ac:dyDescent="0.25">
      <c r="A13" s="7" t="s">
        <v>16</v>
      </c>
      <c r="B13" s="12">
        <v>24669.16</v>
      </c>
      <c r="C13" s="12">
        <v>-34258.410000000003</v>
      </c>
      <c r="D13" s="12">
        <v>690321.77</v>
      </c>
      <c r="E13" s="12">
        <v>5445715.5099999998</v>
      </c>
      <c r="F13" s="12">
        <v>11106504.439999999</v>
      </c>
      <c r="G13" s="12">
        <v>18435643.02</v>
      </c>
    </row>
    <row r="14" spans="1:8" x14ac:dyDescent="0.25">
      <c r="A14" s="4" t="s">
        <v>17</v>
      </c>
      <c r="B14" s="12">
        <v>8917841.8399999999</v>
      </c>
      <c r="C14" s="12">
        <v>11039174.439999999</v>
      </c>
      <c r="D14" s="12">
        <v>12069376.41</v>
      </c>
      <c r="E14" s="12">
        <v>2502971050.1100001</v>
      </c>
      <c r="F14" s="12">
        <v>2631438655.8099999</v>
      </c>
      <c r="G14" s="12">
        <v>2883119083.2399998</v>
      </c>
    </row>
    <row r="15" spans="1:8" x14ac:dyDescent="0.25">
      <c r="A15" s="4" t="s">
        <v>18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8" x14ac:dyDescent="0.25">
      <c r="A16" s="4" t="s">
        <v>19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5">
      <c r="A17" s="4" t="s">
        <v>20</v>
      </c>
      <c r="B17" s="12">
        <v>140466867.91</v>
      </c>
      <c r="C17" s="12">
        <v>162672881.09999999</v>
      </c>
      <c r="D17" s="12">
        <v>57962298.5</v>
      </c>
      <c r="E17" s="12">
        <v>210103439.13999999</v>
      </c>
      <c r="F17" s="12">
        <v>238505185.46000001</v>
      </c>
      <c r="G17" s="12">
        <v>372642122.42000002</v>
      </c>
    </row>
    <row r="18" spans="1:7" x14ac:dyDescent="0.25">
      <c r="A18" s="4" t="s">
        <v>21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 spans="1:7" x14ac:dyDescent="0.25">
      <c r="A19" s="4" t="s">
        <v>22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6" t="s">
        <v>23</v>
      </c>
      <c r="B21" s="14">
        <f>SUM(B22:B26)</f>
        <v>0</v>
      </c>
      <c r="C21" s="14">
        <f t="shared" ref="C21:G21" si="1">SUM(C22:C26)</f>
        <v>0</v>
      </c>
      <c r="D21" s="14">
        <f t="shared" si="1"/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</row>
    <row r="22" spans="1:7" x14ac:dyDescent="0.25">
      <c r="A22" s="4" t="s">
        <v>24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5">
      <c r="A23" s="4" t="s">
        <v>25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x14ac:dyDescent="0.25">
      <c r="A24" s="4" t="s">
        <v>26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5">
      <c r="A25" s="4" t="s">
        <v>27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5">
      <c r="A26" s="4" t="s">
        <v>28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6" t="s">
        <v>29</v>
      </c>
      <c r="B28" s="15">
        <f>SUM(B29)</f>
        <v>0</v>
      </c>
      <c r="C28" s="15">
        <f t="shared" ref="C28:G28" si="2">SUM(C29)</f>
        <v>0</v>
      </c>
      <c r="D28" s="15">
        <f t="shared" si="2"/>
        <v>0</v>
      </c>
      <c r="E28" s="15">
        <f t="shared" si="2"/>
        <v>0</v>
      </c>
      <c r="F28" s="15">
        <f t="shared" si="2"/>
        <v>0</v>
      </c>
      <c r="G28" s="15">
        <f t="shared" si="2"/>
        <v>0</v>
      </c>
    </row>
    <row r="29" spans="1:7" x14ac:dyDescent="0.25">
      <c r="A29" s="4" t="s">
        <v>30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6" t="s">
        <v>31</v>
      </c>
      <c r="B31" s="14">
        <f>B7+B21+B28</f>
        <v>154247366.22</v>
      </c>
      <c r="C31" s="14">
        <f t="shared" ref="C31:G31" si="3">C7+C21+C28</f>
        <v>177814862.44</v>
      </c>
      <c r="D31" s="14">
        <f t="shared" si="3"/>
        <v>70719940.530000001</v>
      </c>
      <c r="E31" s="14">
        <f t="shared" si="3"/>
        <v>5948560710.3200006</v>
      </c>
      <c r="F31" s="14">
        <f t="shared" si="3"/>
        <v>6440432756.5900002</v>
      </c>
      <c r="G31" s="14">
        <f t="shared" si="3"/>
        <v>7507569468.7399998</v>
      </c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6" t="s">
        <v>32</v>
      </c>
      <c r="B33" s="5"/>
      <c r="C33" s="5"/>
      <c r="D33" s="5"/>
      <c r="E33" s="5"/>
      <c r="F33" s="5"/>
      <c r="G33" s="5"/>
    </row>
    <row r="34" spans="1:7" ht="30" customHeight="1" x14ac:dyDescent="0.25">
      <c r="A34" s="8" t="s">
        <v>33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ht="30" customHeight="1" x14ac:dyDescent="0.25">
      <c r="A35" s="8" t="s">
        <v>34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5">
      <c r="A36" s="6" t="s">
        <v>35</v>
      </c>
      <c r="B36" s="14">
        <f>B34+B35</f>
        <v>0</v>
      </c>
      <c r="C36" s="14">
        <f t="shared" ref="C36:G36" si="4">C34+C35</f>
        <v>0</v>
      </c>
      <c r="D36" s="14">
        <f t="shared" si="4"/>
        <v>0</v>
      </c>
      <c r="E36" s="14">
        <f t="shared" si="4"/>
        <v>0</v>
      </c>
      <c r="F36" s="14">
        <f t="shared" si="4"/>
        <v>0</v>
      </c>
      <c r="G36" s="14">
        <f t="shared" si="4"/>
        <v>0</v>
      </c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11"/>
      <c r="B38" s="1"/>
      <c r="C38" s="1"/>
      <c r="D38" s="1"/>
      <c r="E38" s="1"/>
      <c r="F38" s="1"/>
      <c r="G38" s="1"/>
    </row>
    <row r="39" spans="1:7" x14ac:dyDescent="0.25">
      <c r="A39" s="16" t="s">
        <v>36</v>
      </c>
      <c r="B39" s="16"/>
      <c r="C39" s="16"/>
      <c r="D39" s="16"/>
      <c r="E39" s="16"/>
      <c r="F39" s="16"/>
      <c r="G39" s="16"/>
    </row>
    <row r="40" spans="1:7" x14ac:dyDescent="0.25">
      <c r="A40" s="16" t="s">
        <v>37</v>
      </c>
      <c r="B40" s="16"/>
      <c r="C40" s="16"/>
      <c r="D40" s="16"/>
      <c r="E40" s="16"/>
      <c r="F40" s="16"/>
      <c r="G40" s="16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printOptions horizontalCentered="1"/>
  <pageMargins left="0.15748031496062992" right="0.11811023622047245" top="0.51181102362204722" bottom="0.59055118110236227" header="0.31496062992125984" footer="0.31496062992125984"/>
  <pageSetup scale="79" orientation="landscape" horizontalDpi="1200" verticalDpi="1200" r:id="rId1"/>
  <ignoredErrors>
    <ignoredError sqref="B21:G21 B28:G28 B31:G31 B36:G36 B7:D7 E7: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Isabel Urbina Luna</cp:lastModifiedBy>
  <cp:lastPrinted>2017-08-02T18:57:39Z</cp:lastPrinted>
  <dcterms:created xsi:type="dcterms:W3CDTF">2017-07-14T13:47:31Z</dcterms:created>
  <dcterms:modified xsi:type="dcterms:W3CDTF">2018-04-18T22:39:19Z</dcterms:modified>
</cp:coreProperties>
</file>